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9690" windowHeight="5730" tabRatio="789" activeTab="0"/>
  </bookViews>
  <sheets>
    <sheet name="Endergebnis" sheetId="1" r:id="rId1"/>
    <sheet name="Tabelle7" sheetId="2" r:id="rId2"/>
    <sheet name="Tabelle8" sheetId="3" r:id="rId3"/>
    <sheet name="Tabelle9" sheetId="4" r:id="rId4"/>
    <sheet name="Tabelle10" sheetId="5" r:id="rId5"/>
    <sheet name="Tabelle11" sheetId="6" r:id="rId6"/>
    <sheet name="Tabelle12" sheetId="7" r:id="rId7"/>
    <sheet name="Tabelle13" sheetId="8" r:id="rId8"/>
    <sheet name="Tabelle14" sheetId="9" r:id="rId9"/>
    <sheet name="Tabelle15" sheetId="10" r:id="rId10"/>
    <sheet name="Tabelle16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<sst xmlns="http://schemas.openxmlformats.org/spreadsheetml/2006/main" count="289" uniqueCount="153">
  <si>
    <t>Reihung</t>
  </si>
  <si>
    <t>Name</t>
  </si>
  <si>
    <t>Vorname</t>
  </si>
  <si>
    <t>Verein</t>
  </si>
  <si>
    <t>Klasse</t>
  </si>
  <si>
    <t>Runde 1</t>
  </si>
  <si>
    <t>Runde 2</t>
  </si>
  <si>
    <t>Runde 3</t>
  </si>
  <si>
    <t>Runde4</t>
  </si>
  <si>
    <t>Runde5</t>
  </si>
  <si>
    <t>Ges. SUMME</t>
  </si>
  <si>
    <t>DU.</t>
  </si>
  <si>
    <t>Kurt</t>
  </si>
  <si>
    <t>SVF</t>
  </si>
  <si>
    <t>M</t>
  </si>
  <si>
    <t>Weiser</t>
  </si>
  <si>
    <t>Günter</t>
  </si>
  <si>
    <t>SAE WG</t>
  </si>
  <si>
    <t>Prinkel</t>
  </si>
  <si>
    <t>PSV</t>
  </si>
  <si>
    <t>F</t>
  </si>
  <si>
    <t>Stuller</t>
  </si>
  <si>
    <t>Irene</t>
  </si>
  <si>
    <t>Wolf</t>
  </si>
  <si>
    <t>Doppler</t>
  </si>
  <si>
    <t>Barbara</t>
  </si>
  <si>
    <t>Schuh</t>
  </si>
  <si>
    <t>Manfred</t>
  </si>
  <si>
    <t>SI</t>
  </si>
  <si>
    <t>Neffe</t>
  </si>
  <si>
    <t>Schmutterm.</t>
  </si>
  <si>
    <t>Franz</t>
  </si>
  <si>
    <t>Sergius</t>
  </si>
  <si>
    <t>Hans</t>
  </si>
  <si>
    <t>Herbert</t>
  </si>
  <si>
    <t>SII</t>
  </si>
  <si>
    <t>Kluges</t>
  </si>
  <si>
    <t>Team</t>
  </si>
  <si>
    <t>SVF 1</t>
  </si>
  <si>
    <t>SVF 2</t>
  </si>
  <si>
    <t>Keltscha</t>
  </si>
  <si>
    <t>BBSV</t>
  </si>
  <si>
    <t>KSV SIE</t>
  </si>
  <si>
    <t>Hörmann</t>
  </si>
  <si>
    <t>Gerald</t>
  </si>
  <si>
    <t>Bitterer</t>
  </si>
  <si>
    <t>Manuel</t>
  </si>
  <si>
    <t xml:space="preserve">Benesch </t>
  </si>
  <si>
    <t>Thomas</t>
  </si>
  <si>
    <t>Kauba</t>
  </si>
  <si>
    <t>August</t>
  </si>
  <si>
    <t>Reisinger</t>
  </si>
  <si>
    <t>Helmut</t>
  </si>
  <si>
    <t>Seidl</t>
  </si>
  <si>
    <t>Friedrich</t>
  </si>
  <si>
    <t>GRUPPE 1:</t>
  </si>
  <si>
    <t>GRUPPE 2:</t>
  </si>
  <si>
    <t>SVF 3</t>
  </si>
  <si>
    <t>Zemanek</t>
  </si>
  <si>
    <t>Bogenreiter</t>
  </si>
  <si>
    <t>Caithaml</t>
  </si>
  <si>
    <t>Khutter</t>
  </si>
  <si>
    <t>Wolfgang</t>
  </si>
  <si>
    <t>RANGREIHE der TEAMS:</t>
  </si>
  <si>
    <t>SSV 13</t>
  </si>
  <si>
    <t>Brigitte</t>
  </si>
  <si>
    <t>Kreuzspiegel</t>
  </si>
  <si>
    <t>Karin</t>
  </si>
  <si>
    <t>SIII</t>
  </si>
  <si>
    <t>Puhm</t>
  </si>
  <si>
    <t>Peter</t>
  </si>
  <si>
    <t>DE</t>
  </si>
  <si>
    <t>Waltraut</t>
  </si>
  <si>
    <t>Gindl</t>
  </si>
  <si>
    <t>Heinz</t>
  </si>
  <si>
    <t xml:space="preserve">Schindler </t>
  </si>
  <si>
    <t>Nowak</t>
  </si>
  <si>
    <t>Johannes</t>
  </si>
  <si>
    <t>Regina</t>
  </si>
  <si>
    <t>Bernhard</t>
  </si>
  <si>
    <t>Falb</t>
  </si>
  <si>
    <t>Daniel</t>
  </si>
  <si>
    <t>Meidl</t>
  </si>
  <si>
    <t>Roland</t>
  </si>
  <si>
    <t>Hölzl</t>
  </si>
  <si>
    <t>Steiner</t>
  </si>
  <si>
    <t>Hans Helmut</t>
  </si>
  <si>
    <t>Walser-Unger</t>
  </si>
  <si>
    <t>Reinhard</t>
  </si>
  <si>
    <t>Sii</t>
  </si>
  <si>
    <t>Maierhofer</t>
  </si>
  <si>
    <t>Zöchmeister</t>
  </si>
  <si>
    <t>Ernst</t>
  </si>
  <si>
    <t>Jachim</t>
  </si>
  <si>
    <t>CWP</t>
  </si>
  <si>
    <t>Krasinger</t>
  </si>
  <si>
    <t>Hedwig</t>
  </si>
  <si>
    <t>S1</t>
  </si>
  <si>
    <t>Gutjahr</t>
  </si>
  <si>
    <t>Leo</t>
  </si>
  <si>
    <t>694*</t>
  </si>
  <si>
    <t>658*</t>
  </si>
  <si>
    <t>650*</t>
  </si>
  <si>
    <t>359*</t>
  </si>
  <si>
    <t>646*</t>
  </si>
  <si>
    <t>629*</t>
  </si>
  <si>
    <t>636*</t>
  </si>
  <si>
    <t>0*</t>
  </si>
  <si>
    <t>296*</t>
  </si>
  <si>
    <t>287*</t>
  </si>
  <si>
    <t>293*</t>
  </si>
  <si>
    <t>316*</t>
  </si>
  <si>
    <t>323*</t>
  </si>
  <si>
    <t>309*</t>
  </si>
  <si>
    <t>320*</t>
  </si>
  <si>
    <t>288*</t>
  </si>
  <si>
    <t>308*</t>
  </si>
  <si>
    <t>310*</t>
  </si>
  <si>
    <t>312*</t>
  </si>
  <si>
    <t>346*</t>
  </si>
  <si>
    <t>347*</t>
  </si>
  <si>
    <t>272*</t>
  </si>
  <si>
    <t>335*</t>
  </si>
  <si>
    <t>334*</t>
  </si>
  <si>
    <t>267*</t>
  </si>
  <si>
    <t>314*</t>
  </si>
  <si>
    <t>349*</t>
  </si>
  <si>
    <t>305*</t>
  </si>
  <si>
    <t>319*</t>
  </si>
  <si>
    <t>321*</t>
  </si>
  <si>
    <t>289*</t>
  </si>
  <si>
    <t>306*</t>
  </si>
  <si>
    <t>313*</t>
  </si>
  <si>
    <t>168*</t>
  </si>
  <si>
    <t>294*</t>
  </si>
  <si>
    <t>218*</t>
  </si>
  <si>
    <t>311*</t>
  </si>
  <si>
    <t>299*</t>
  </si>
  <si>
    <t>284*</t>
  </si>
  <si>
    <t>279*</t>
  </si>
  <si>
    <t>303*</t>
  </si>
  <si>
    <t>623*</t>
  </si>
  <si>
    <t>665*</t>
  </si>
  <si>
    <t>659*</t>
  </si>
  <si>
    <t>637*</t>
  </si>
  <si>
    <t>628*</t>
  </si>
  <si>
    <t>529*</t>
  </si>
  <si>
    <t>WIENER - CUP  2008/2009   STANDARDBEWERB LP 5  ENDERGEBNIS</t>
  </si>
  <si>
    <t>SCHÜTZEN, WELCHE DIE ERFORDERLICHEN  3  WETTKAMPFERGEBNISSE NICHT ERREICHTEN</t>
  </si>
  <si>
    <t xml:space="preserve">Reihung nach Spalte DE  </t>
  </si>
  <si>
    <t xml:space="preserve">Reihung nach Spalte Ges. SUMME,  2 Streichresultate berücksichtigt  </t>
  </si>
  <si>
    <r>
      <t>EINZELWERTUNG</t>
    </r>
    <r>
      <rPr>
        <sz val="10"/>
        <rFont val="Arial"/>
        <family val="0"/>
      </rPr>
      <t xml:space="preserve">     Stand:10.04.2009</t>
    </r>
  </si>
  <si>
    <r>
      <t>TEAMWERTUNG</t>
    </r>
    <r>
      <rPr>
        <sz val="10"/>
        <rFont val="Arial"/>
        <family val="0"/>
      </rPr>
      <t xml:space="preserve">     Stand:10.04.2009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</si>
</sst>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="75" zoomScaleNormal="75" workbookViewId="0" topLeftCell="A1">
      <selection activeCell="H68" sqref="H68"/>
    </sheetView>
  </sheetViews>
  <sheetFormatPr defaultColWidth="11.421875" defaultRowHeight="12.75"/>
  <cols>
    <col min="1" max="1" width="8.57421875" style="0" customWidth="1"/>
    <col min="2" max="2" width="14.28125" style="0" customWidth="1"/>
    <col min="3" max="3" width="13.00390625" style="0" customWidth="1"/>
    <col min="4" max="4" width="8.421875" style="0" customWidth="1"/>
    <col min="5" max="5" width="7.421875" style="0" customWidth="1"/>
    <col min="6" max="6" width="8.7109375" style="0" customWidth="1"/>
    <col min="7" max="7" width="9.140625" style="0" customWidth="1"/>
    <col min="8" max="8" width="9.00390625" style="0" customWidth="1"/>
    <col min="9" max="9" width="8.00390625" style="0" customWidth="1"/>
    <col min="10" max="10" width="8.421875" style="0" customWidth="1"/>
    <col min="11" max="11" width="13.7109375" style="0" customWidth="1"/>
    <col min="12" max="12" width="6.140625" style="0" customWidth="1"/>
    <col min="13" max="13" width="6.00390625" style="0" customWidth="1"/>
  </cols>
  <sheetData>
    <row r="1" spans="1:14" ht="20.25">
      <c r="A1" s="59" t="s">
        <v>147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3"/>
    </row>
    <row r="2" spans="1:14" ht="15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3"/>
    </row>
    <row r="3" spans="1:14" ht="15.75">
      <c r="A3" s="49" t="s">
        <v>151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3"/>
    </row>
    <row r="4" spans="1:14" ht="15">
      <c r="A4" s="57" t="s">
        <v>150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3"/>
    </row>
    <row r="5" spans="1:14" ht="12.75">
      <c r="A5" s="5"/>
      <c r="B5" s="6"/>
      <c r="C5" s="6"/>
      <c r="D5" s="6"/>
      <c r="E5" s="6"/>
      <c r="F5" s="6"/>
      <c r="G5" s="2"/>
      <c r="H5" s="6"/>
      <c r="I5" s="6"/>
      <c r="J5" s="6"/>
      <c r="K5" s="6"/>
      <c r="L5" s="6"/>
      <c r="M5" s="33"/>
      <c r="N5" s="33"/>
    </row>
    <row r="6" spans="1:14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3" t="s">
        <v>5</v>
      </c>
      <c r="G6" s="39" t="s">
        <v>6</v>
      </c>
      <c r="H6" s="40" t="s">
        <v>7</v>
      </c>
      <c r="I6" s="40" t="s">
        <v>8</v>
      </c>
      <c r="J6" s="1" t="s">
        <v>9</v>
      </c>
      <c r="K6" s="1" t="s">
        <v>10</v>
      </c>
      <c r="L6" s="3" t="s">
        <v>11</v>
      </c>
      <c r="M6" s="35" t="s">
        <v>71</v>
      </c>
      <c r="N6" s="33"/>
    </row>
    <row r="7" spans="1:14" ht="12.75">
      <c r="A7" s="1"/>
      <c r="B7" s="1"/>
      <c r="C7" s="1"/>
      <c r="D7" s="1"/>
      <c r="E7" s="1"/>
      <c r="F7" s="3"/>
      <c r="G7" s="37"/>
      <c r="H7" s="38"/>
      <c r="I7" s="38"/>
      <c r="J7" s="1"/>
      <c r="K7" s="1"/>
      <c r="L7" s="3"/>
      <c r="M7" s="35"/>
      <c r="N7" s="33"/>
    </row>
    <row r="8" spans="1:14" ht="12.75">
      <c r="A8" s="39">
        <v>1</v>
      </c>
      <c r="B8" s="40" t="s">
        <v>40</v>
      </c>
      <c r="C8" s="36" t="s">
        <v>72</v>
      </c>
      <c r="D8" s="36" t="s">
        <v>13</v>
      </c>
      <c r="E8" s="12" t="s">
        <v>20</v>
      </c>
      <c r="F8" s="12">
        <v>336</v>
      </c>
      <c r="G8" s="12">
        <v>325</v>
      </c>
      <c r="H8" s="12"/>
      <c r="I8" s="12"/>
      <c r="J8" s="12">
        <v>347</v>
      </c>
      <c r="K8" s="12">
        <f aca="true" t="shared" si="0" ref="K8:K14">SUM(F8:J8)</f>
        <v>1008</v>
      </c>
      <c r="L8" s="41">
        <f aca="true" t="shared" si="1" ref="L8:L14">AVERAGE(F8,G8,H8,I8,J8)</f>
        <v>336</v>
      </c>
      <c r="M8" s="47">
        <f aca="true" t="shared" si="2" ref="M8:M14">L8/40</f>
        <v>8.4</v>
      </c>
      <c r="N8" s="34"/>
    </row>
    <row r="9" spans="1:14" ht="12.75">
      <c r="A9" s="39">
        <v>2</v>
      </c>
      <c r="B9" s="40" t="s">
        <v>21</v>
      </c>
      <c r="C9" s="36" t="s">
        <v>22</v>
      </c>
      <c r="D9" s="36" t="s">
        <v>13</v>
      </c>
      <c r="E9" s="12" t="s">
        <v>20</v>
      </c>
      <c r="F9" s="12">
        <v>342</v>
      </c>
      <c r="G9" s="12" t="s">
        <v>112</v>
      </c>
      <c r="H9" s="12" t="s">
        <v>111</v>
      </c>
      <c r="I9" s="12">
        <v>331</v>
      </c>
      <c r="J9" s="12">
        <v>323</v>
      </c>
      <c r="K9" s="12">
        <f t="shared" si="0"/>
        <v>996</v>
      </c>
      <c r="L9" s="41">
        <f t="shared" si="1"/>
        <v>332</v>
      </c>
      <c r="M9" s="47">
        <f t="shared" si="2"/>
        <v>8.3</v>
      </c>
      <c r="N9" s="34"/>
    </row>
    <row r="10" spans="1:14" ht="12.75">
      <c r="A10" s="39">
        <v>3</v>
      </c>
      <c r="B10" s="40" t="s">
        <v>24</v>
      </c>
      <c r="C10" s="36" t="s">
        <v>25</v>
      </c>
      <c r="D10" s="36" t="s">
        <v>17</v>
      </c>
      <c r="E10" s="12" t="s">
        <v>20</v>
      </c>
      <c r="F10" s="12">
        <v>317</v>
      </c>
      <c r="G10" s="12">
        <v>318</v>
      </c>
      <c r="H10" s="12">
        <v>331</v>
      </c>
      <c r="I10" s="12" t="s">
        <v>108</v>
      </c>
      <c r="J10" s="12"/>
      <c r="K10" s="12">
        <f t="shared" si="0"/>
        <v>966</v>
      </c>
      <c r="L10" s="41">
        <f t="shared" si="1"/>
        <v>322</v>
      </c>
      <c r="M10" s="47">
        <f t="shared" si="2"/>
        <v>8.05</v>
      </c>
      <c r="N10" s="34"/>
    </row>
    <row r="11" spans="1:14" ht="12.75">
      <c r="A11" s="12">
        <v>4</v>
      </c>
      <c r="B11" s="40" t="s">
        <v>51</v>
      </c>
      <c r="C11" s="36" t="s">
        <v>65</v>
      </c>
      <c r="D11" s="36" t="s">
        <v>13</v>
      </c>
      <c r="E11" s="12" t="s">
        <v>20</v>
      </c>
      <c r="F11" s="12"/>
      <c r="G11" s="12">
        <v>304</v>
      </c>
      <c r="H11" s="12">
        <v>320</v>
      </c>
      <c r="I11" s="12">
        <v>318</v>
      </c>
      <c r="J11" s="12" t="s">
        <v>110</v>
      </c>
      <c r="K11" s="12">
        <f t="shared" si="0"/>
        <v>942</v>
      </c>
      <c r="L11" s="41">
        <f t="shared" si="1"/>
        <v>314</v>
      </c>
      <c r="M11" s="47">
        <f t="shared" si="2"/>
        <v>7.85</v>
      </c>
      <c r="N11" s="34"/>
    </row>
    <row r="12" spans="1:14" ht="12.75">
      <c r="A12" s="12">
        <v>5</v>
      </c>
      <c r="B12" s="40" t="s">
        <v>15</v>
      </c>
      <c r="C12" s="36" t="s">
        <v>78</v>
      </c>
      <c r="D12" s="36" t="s">
        <v>13</v>
      </c>
      <c r="E12" s="12" t="s">
        <v>20</v>
      </c>
      <c r="F12" s="7">
        <v>303</v>
      </c>
      <c r="G12" s="12">
        <v>314</v>
      </c>
      <c r="H12" s="12" t="s">
        <v>138</v>
      </c>
      <c r="I12" s="12" t="s">
        <v>137</v>
      </c>
      <c r="J12" s="12">
        <v>303</v>
      </c>
      <c r="K12" s="12">
        <f t="shared" si="0"/>
        <v>920</v>
      </c>
      <c r="L12" s="41">
        <f t="shared" si="1"/>
        <v>306.6666666666667</v>
      </c>
      <c r="M12" s="47">
        <f t="shared" si="2"/>
        <v>7.666666666666667</v>
      </c>
      <c r="N12" s="34"/>
    </row>
    <row r="13" spans="1:14" ht="12.75">
      <c r="A13" s="12">
        <v>6</v>
      </c>
      <c r="B13" s="40" t="s">
        <v>66</v>
      </c>
      <c r="C13" s="36" t="s">
        <v>67</v>
      </c>
      <c r="D13" s="36" t="s">
        <v>19</v>
      </c>
      <c r="E13" s="12" t="s">
        <v>20</v>
      </c>
      <c r="F13" s="12">
        <v>289</v>
      </c>
      <c r="G13" s="12">
        <v>317</v>
      </c>
      <c r="H13" s="12"/>
      <c r="I13" s="12"/>
      <c r="J13" s="12">
        <v>313</v>
      </c>
      <c r="K13" s="12">
        <f t="shared" si="0"/>
        <v>919</v>
      </c>
      <c r="L13" s="41">
        <f t="shared" si="1"/>
        <v>306.3333333333333</v>
      </c>
      <c r="M13" s="47">
        <f t="shared" si="2"/>
        <v>7.658333333333333</v>
      </c>
      <c r="N13" s="34"/>
    </row>
    <row r="14" spans="1:14" ht="12.75">
      <c r="A14" s="12">
        <v>7</v>
      </c>
      <c r="B14" s="40" t="s">
        <v>95</v>
      </c>
      <c r="C14" s="36" t="s">
        <v>96</v>
      </c>
      <c r="D14" s="36" t="s">
        <v>42</v>
      </c>
      <c r="E14" s="12" t="s">
        <v>20</v>
      </c>
      <c r="F14" s="12">
        <v>299</v>
      </c>
      <c r="G14" s="12" t="s">
        <v>109</v>
      </c>
      <c r="H14" s="12">
        <v>304</v>
      </c>
      <c r="I14" s="12">
        <v>313</v>
      </c>
      <c r="J14" s="12"/>
      <c r="K14" s="12">
        <f t="shared" si="0"/>
        <v>916</v>
      </c>
      <c r="L14" s="41">
        <f t="shared" si="1"/>
        <v>305.3333333333333</v>
      </c>
      <c r="M14" s="47">
        <f t="shared" si="2"/>
        <v>7.633333333333333</v>
      </c>
      <c r="N14" s="34"/>
    </row>
    <row r="15" spans="1:14" ht="12.75">
      <c r="A15" s="12"/>
      <c r="B15" s="40"/>
      <c r="C15" s="36"/>
      <c r="D15" s="36"/>
      <c r="E15" s="12"/>
      <c r="F15" s="12"/>
      <c r="G15" s="12"/>
      <c r="H15" s="12"/>
      <c r="I15" s="12"/>
      <c r="J15" s="12"/>
      <c r="K15" s="12"/>
      <c r="L15" s="41"/>
      <c r="M15" s="47"/>
      <c r="N15" s="34"/>
    </row>
    <row r="16" spans="1:14" ht="12.75">
      <c r="A16" s="39">
        <v>1</v>
      </c>
      <c r="B16" s="40" t="s">
        <v>91</v>
      </c>
      <c r="C16" s="36" t="s">
        <v>92</v>
      </c>
      <c r="D16" s="36" t="s">
        <v>42</v>
      </c>
      <c r="E16" s="12" t="s">
        <v>14</v>
      </c>
      <c r="F16" s="4">
        <v>349</v>
      </c>
      <c r="G16" s="4">
        <v>364</v>
      </c>
      <c r="H16" s="4">
        <v>359</v>
      </c>
      <c r="I16" s="17"/>
      <c r="J16" s="17"/>
      <c r="K16" s="12">
        <f>SUM(F16:J16)</f>
        <v>1072</v>
      </c>
      <c r="L16" s="41">
        <f>AVERAGE(F16,G16,H16,I16,J16)</f>
        <v>357.3333333333333</v>
      </c>
      <c r="M16" s="47">
        <f>L16/40</f>
        <v>8.933333333333334</v>
      </c>
      <c r="N16" s="34"/>
    </row>
    <row r="17" spans="1:14" ht="12.75">
      <c r="A17" s="39">
        <v>2</v>
      </c>
      <c r="B17" s="40" t="s">
        <v>73</v>
      </c>
      <c r="C17" s="36" t="s">
        <v>79</v>
      </c>
      <c r="D17" s="36" t="s">
        <v>13</v>
      </c>
      <c r="E17" s="12" t="s">
        <v>14</v>
      </c>
      <c r="F17" s="12">
        <v>331</v>
      </c>
      <c r="G17" s="12">
        <v>338</v>
      </c>
      <c r="H17" s="42">
        <v>330</v>
      </c>
      <c r="I17" s="12" t="s">
        <v>113</v>
      </c>
      <c r="J17" s="12" t="s">
        <v>114</v>
      </c>
      <c r="K17" s="12">
        <f>SUM(F17:J17)</f>
        <v>999</v>
      </c>
      <c r="L17" s="41">
        <f>AVERAGE(F17,G17,H17,I17,J17)</f>
        <v>333</v>
      </c>
      <c r="M17" s="47">
        <f>L17/40</f>
        <v>8.325</v>
      </c>
      <c r="N17" s="34"/>
    </row>
    <row r="18" spans="1:14" ht="12.75">
      <c r="A18" s="39">
        <v>3</v>
      </c>
      <c r="B18" s="40" t="s">
        <v>90</v>
      </c>
      <c r="C18" s="36" t="s">
        <v>70</v>
      </c>
      <c r="D18" s="36" t="s">
        <v>42</v>
      </c>
      <c r="E18" s="12" t="s">
        <v>14</v>
      </c>
      <c r="F18" s="12" t="s">
        <v>116</v>
      </c>
      <c r="G18" s="12">
        <v>312</v>
      </c>
      <c r="H18" s="12" t="s">
        <v>115</v>
      </c>
      <c r="I18" s="12">
        <v>333</v>
      </c>
      <c r="J18" s="12">
        <v>328</v>
      </c>
      <c r="K18" s="12">
        <f>SUM(F18:J18)</f>
        <v>973</v>
      </c>
      <c r="L18" s="41">
        <f>AVERAGE(F18,G18,H18,I18,J18)</f>
        <v>324.3333333333333</v>
      </c>
      <c r="M18" s="47">
        <f>L18/40</f>
        <v>8.108333333333333</v>
      </c>
      <c r="N18" s="34"/>
    </row>
    <row r="19" spans="1:14" ht="12.75">
      <c r="A19" s="12">
        <v>4</v>
      </c>
      <c r="B19" s="40" t="s">
        <v>80</v>
      </c>
      <c r="C19" s="36" t="s">
        <v>81</v>
      </c>
      <c r="D19" s="36" t="s">
        <v>64</v>
      </c>
      <c r="E19" s="12" t="s">
        <v>14</v>
      </c>
      <c r="F19" s="12">
        <v>322</v>
      </c>
      <c r="G19" s="12" t="s">
        <v>136</v>
      </c>
      <c r="H19" s="42">
        <v>322</v>
      </c>
      <c r="I19" s="12"/>
      <c r="J19" s="12">
        <v>319</v>
      </c>
      <c r="K19" s="12">
        <f>SUM(F19:J19)</f>
        <v>963</v>
      </c>
      <c r="L19" s="41">
        <f>AVERAGE(F19,G19,H19,I19,J19)</f>
        <v>321</v>
      </c>
      <c r="M19" s="47">
        <f>L19/40</f>
        <v>8.025</v>
      </c>
      <c r="N19" s="34"/>
    </row>
    <row r="20" spans="1:14" ht="12.75">
      <c r="A20" s="12">
        <v>5</v>
      </c>
      <c r="B20" s="40" t="s">
        <v>45</v>
      </c>
      <c r="C20" s="36" t="s">
        <v>46</v>
      </c>
      <c r="D20" s="36" t="s">
        <v>13</v>
      </c>
      <c r="E20" s="12" t="s">
        <v>14</v>
      </c>
      <c r="F20" s="12">
        <v>308</v>
      </c>
      <c r="G20" s="12">
        <v>327</v>
      </c>
      <c r="H20" s="12"/>
      <c r="I20" s="12" t="s">
        <v>139</v>
      </c>
      <c r="J20" s="12">
        <v>322</v>
      </c>
      <c r="K20" s="12">
        <f>SUM(F20:J20)</f>
        <v>957</v>
      </c>
      <c r="L20" s="41">
        <f>AVERAGE(F20,G20,H20,I20,J20)</f>
        <v>319</v>
      </c>
      <c r="M20" s="47">
        <f>L20/40</f>
        <v>7.975</v>
      </c>
      <c r="N20" s="34"/>
    </row>
    <row r="21" spans="7:14" ht="12.75">
      <c r="G21" s="2"/>
      <c r="M21" s="33"/>
      <c r="N21" s="34"/>
    </row>
    <row r="22" spans="1:14" ht="12.75">
      <c r="A22" s="39">
        <v>1</v>
      </c>
      <c r="B22" s="40" t="s">
        <v>43</v>
      </c>
      <c r="C22" s="36" t="s">
        <v>44</v>
      </c>
      <c r="D22" s="36" t="s">
        <v>41</v>
      </c>
      <c r="E22" s="12" t="s">
        <v>28</v>
      </c>
      <c r="F22" s="12">
        <v>353</v>
      </c>
      <c r="G22" s="12">
        <v>361</v>
      </c>
      <c r="H22" s="12">
        <v>359</v>
      </c>
      <c r="I22" s="12" t="s">
        <v>120</v>
      </c>
      <c r="J22" s="12" t="s">
        <v>119</v>
      </c>
      <c r="K22" s="12">
        <f aca="true" t="shared" si="3" ref="K22:K31">SUM(F22:J22)</f>
        <v>1073</v>
      </c>
      <c r="L22" s="41">
        <f aca="true" t="shared" si="4" ref="L22:L31">AVERAGE(F22,G22,H22,I22,J22)</f>
        <v>357.6666666666667</v>
      </c>
      <c r="M22" s="47">
        <f aca="true" t="shared" si="5" ref="M22:M31">L22/40</f>
        <v>8.941666666666666</v>
      </c>
      <c r="N22" s="34"/>
    </row>
    <row r="23" spans="1:14" ht="12.75">
      <c r="A23" s="39">
        <v>2</v>
      </c>
      <c r="B23" s="40" t="s">
        <v>15</v>
      </c>
      <c r="C23" s="36" t="s">
        <v>16</v>
      </c>
      <c r="D23" s="36" t="s">
        <v>13</v>
      </c>
      <c r="E23" s="12" t="s">
        <v>28</v>
      </c>
      <c r="F23" s="12">
        <v>352</v>
      </c>
      <c r="G23" s="12" t="s">
        <v>126</v>
      </c>
      <c r="H23" s="4">
        <v>359</v>
      </c>
      <c r="I23" s="12">
        <v>355</v>
      </c>
      <c r="J23" s="12" t="s">
        <v>119</v>
      </c>
      <c r="K23" s="12">
        <f t="shared" si="3"/>
        <v>1066</v>
      </c>
      <c r="L23" s="41">
        <f t="shared" si="4"/>
        <v>355.3333333333333</v>
      </c>
      <c r="M23" s="47">
        <f t="shared" si="5"/>
        <v>8.883333333333333</v>
      </c>
      <c r="N23" s="34"/>
    </row>
    <row r="24" spans="1:14" ht="12.75">
      <c r="A24" s="39">
        <v>3</v>
      </c>
      <c r="B24" s="40" t="s">
        <v>61</v>
      </c>
      <c r="C24" s="36" t="s">
        <v>62</v>
      </c>
      <c r="D24" s="36" t="s">
        <v>17</v>
      </c>
      <c r="E24" s="12" t="s">
        <v>97</v>
      </c>
      <c r="F24" s="12" t="s">
        <v>123</v>
      </c>
      <c r="G24" s="12" t="s">
        <v>122</v>
      </c>
      <c r="H24" s="12">
        <v>339</v>
      </c>
      <c r="I24" s="12">
        <v>343</v>
      </c>
      <c r="J24" s="12">
        <v>349</v>
      </c>
      <c r="K24" s="12">
        <f t="shared" si="3"/>
        <v>1031</v>
      </c>
      <c r="L24" s="41">
        <f t="shared" si="4"/>
        <v>343.6666666666667</v>
      </c>
      <c r="M24" s="47">
        <f t="shared" si="5"/>
        <v>8.591666666666667</v>
      </c>
      <c r="N24" s="34"/>
    </row>
    <row r="25" spans="1:14" ht="12.75">
      <c r="A25" s="12">
        <v>4</v>
      </c>
      <c r="B25" s="40" t="s">
        <v>26</v>
      </c>
      <c r="C25" s="36" t="s">
        <v>27</v>
      </c>
      <c r="D25" s="36" t="s">
        <v>13</v>
      </c>
      <c r="E25" s="12" t="s">
        <v>28</v>
      </c>
      <c r="F25" s="12"/>
      <c r="G25" s="12">
        <v>325</v>
      </c>
      <c r="H25" s="12"/>
      <c r="I25" s="12">
        <v>342</v>
      </c>
      <c r="J25" s="12">
        <v>354</v>
      </c>
      <c r="K25" s="12">
        <f t="shared" si="3"/>
        <v>1021</v>
      </c>
      <c r="L25" s="41">
        <f t="shared" si="4"/>
        <v>340.3333333333333</v>
      </c>
      <c r="M25" s="47">
        <f t="shared" si="5"/>
        <v>8.508333333333333</v>
      </c>
      <c r="N25" s="34"/>
    </row>
    <row r="26" spans="1:14" ht="12.75">
      <c r="A26" s="12">
        <v>5</v>
      </c>
      <c r="B26" s="40" t="s">
        <v>18</v>
      </c>
      <c r="C26" s="36" t="s">
        <v>12</v>
      </c>
      <c r="D26" s="36" t="s">
        <v>19</v>
      </c>
      <c r="E26" s="12" t="s">
        <v>28</v>
      </c>
      <c r="F26" s="12"/>
      <c r="G26" s="12">
        <v>344</v>
      </c>
      <c r="H26" s="12">
        <v>340</v>
      </c>
      <c r="I26" s="12" t="s">
        <v>125</v>
      </c>
      <c r="J26" s="12">
        <v>328</v>
      </c>
      <c r="K26" s="12">
        <f t="shared" si="3"/>
        <v>1012</v>
      </c>
      <c r="L26" s="41">
        <f t="shared" si="4"/>
        <v>337.3333333333333</v>
      </c>
      <c r="M26" s="47">
        <f t="shared" si="5"/>
        <v>8.433333333333334</v>
      </c>
      <c r="N26" s="34"/>
    </row>
    <row r="27" spans="1:14" ht="12.75">
      <c r="A27" s="12">
        <v>6</v>
      </c>
      <c r="B27" s="40" t="s">
        <v>30</v>
      </c>
      <c r="C27" s="36" t="s">
        <v>31</v>
      </c>
      <c r="D27" s="36" t="s">
        <v>19</v>
      </c>
      <c r="E27" s="12" t="s">
        <v>28</v>
      </c>
      <c r="F27" s="12" t="s">
        <v>140</v>
      </c>
      <c r="G27" s="12">
        <v>322</v>
      </c>
      <c r="H27" s="12"/>
      <c r="I27" s="12">
        <v>321</v>
      </c>
      <c r="J27" s="12">
        <v>320</v>
      </c>
      <c r="K27" s="12">
        <f t="shared" si="3"/>
        <v>963</v>
      </c>
      <c r="L27" s="41">
        <f t="shared" si="4"/>
        <v>321</v>
      </c>
      <c r="M27" s="47">
        <f t="shared" si="5"/>
        <v>8.025</v>
      </c>
      <c r="N27" s="34"/>
    </row>
    <row r="28" spans="1:14" ht="12.75">
      <c r="A28" s="12">
        <v>7</v>
      </c>
      <c r="B28" s="40" t="s">
        <v>73</v>
      </c>
      <c r="C28" s="36" t="s">
        <v>74</v>
      </c>
      <c r="D28" s="36" t="s">
        <v>13</v>
      </c>
      <c r="E28" s="12" t="s">
        <v>28</v>
      </c>
      <c r="F28" s="12" t="s">
        <v>118</v>
      </c>
      <c r="G28" s="12" t="s">
        <v>117</v>
      </c>
      <c r="H28" s="12">
        <v>320</v>
      </c>
      <c r="I28" s="12">
        <v>315</v>
      </c>
      <c r="J28" s="12">
        <v>315</v>
      </c>
      <c r="K28" s="12">
        <f t="shared" si="3"/>
        <v>950</v>
      </c>
      <c r="L28" s="41">
        <f t="shared" si="4"/>
        <v>316.6666666666667</v>
      </c>
      <c r="M28" s="47">
        <f t="shared" si="5"/>
        <v>7.916666666666667</v>
      </c>
      <c r="N28" s="34"/>
    </row>
    <row r="29" spans="1:14" ht="12.75">
      <c r="A29" s="12">
        <v>8</v>
      </c>
      <c r="B29" s="40" t="s">
        <v>82</v>
      </c>
      <c r="C29" s="36" t="s">
        <v>83</v>
      </c>
      <c r="D29" s="36" t="s">
        <v>13</v>
      </c>
      <c r="E29" s="12" t="s">
        <v>28</v>
      </c>
      <c r="F29" s="12">
        <v>284</v>
      </c>
      <c r="G29" s="12" t="s">
        <v>124</v>
      </c>
      <c r="H29" s="12">
        <v>295</v>
      </c>
      <c r="I29" s="12"/>
      <c r="J29" s="12">
        <v>308</v>
      </c>
      <c r="K29" s="12">
        <f t="shared" si="3"/>
        <v>887</v>
      </c>
      <c r="L29" s="41">
        <f t="shared" si="4"/>
        <v>295.6666666666667</v>
      </c>
      <c r="M29" s="47">
        <f t="shared" si="5"/>
        <v>7.3916666666666675</v>
      </c>
      <c r="N29" s="34"/>
    </row>
    <row r="30" spans="1:14" ht="12.75">
      <c r="A30" s="12">
        <v>9</v>
      </c>
      <c r="B30" s="40" t="s">
        <v>49</v>
      </c>
      <c r="C30" s="36" t="s">
        <v>50</v>
      </c>
      <c r="D30" s="36" t="s">
        <v>41</v>
      </c>
      <c r="E30" s="12" t="s">
        <v>28</v>
      </c>
      <c r="F30" s="12" t="s">
        <v>121</v>
      </c>
      <c r="G30" s="12">
        <v>294</v>
      </c>
      <c r="H30" s="12"/>
      <c r="I30" s="12">
        <v>297</v>
      </c>
      <c r="J30" s="12">
        <v>277</v>
      </c>
      <c r="K30" s="12">
        <f t="shared" si="3"/>
        <v>868</v>
      </c>
      <c r="L30" s="41">
        <f t="shared" si="4"/>
        <v>289.3333333333333</v>
      </c>
      <c r="M30" s="47">
        <f t="shared" si="5"/>
        <v>7.2333333333333325</v>
      </c>
      <c r="N30" s="34"/>
    </row>
    <row r="31" spans="1:14" ht="12.75">
      <c r="A31" s="12">
        <v>10</v>
      </c>
      <c r="B31" s="40" t="s">
        <v>95</v>
      </c>
      <c r="C31" s="36" t="s">
        <v>34</v>
      </c>
      <c r="D31" s="36" t="s">
        <v>42</v>
      </c>
      <c r="E31" s="12" t="s">
        <v>28</v>
      </c>
      <c r="F31" s="12">
        <v>284</v>
      </c>
      <c r="G31" s="12">
        <v>310</v>
      </c>
      <c r="H31" s="12"/>
      <c r="I31" s="12">
        <v>268</v>
      </c>
      <c r="J31" s="12"/>
      <c r="K31" s="12">
        <f t="shared" si="3"/>
        <v>862</v>
      </c>
      <c r="L31" s="41">
        <f t="shared" si="4"/>
        <v>287.3333333333333</v>
      </c>
      <c r="M31" s="47">
        <f t="shared" si="5"/>
        <v>7.183333333333333</v>
      </c>
      <c r="N31" s="34"/>
    </row>
    <row r="32" spans="1:14" ht="12.75">
      <c r="A32" s="43"/>
      <c r="B32" s="45"/>
      <c r="C32" s="44"/>
      <c r="D32" s="44"/>
      <c r="E32" s="44"/>
      <c r="F32" s="44"/>
      <c r="G32" s="12"/>
      <c r="H32" s="44"/>
      <c r="I32" s="44"/>
      <c r="J32" s="44"/>
      <c r="K32" s="44"/>
      <c r="L32" s="44"/>
      <c r="M32" s="47"/>
      <c r="N32" s="34"/>
    </row>
    <row r="33" spans="1:14" ht="12.75">
      <c r="A33" s="43"/>
      <c r="B33" s="45"/>
      <c r="C33" s="44"/>
      <c r="D33" s="44"/>
      <c r="E33" s="44"/>
      <c r="F33" s="44"/>
      <c r="G33" s="12"/>
      <c r="H33" s="44"/>
      <c r="I33" s="44"/>
      <c r="J33" s="44"/>
      <c r="K33" s="44"/>
      <c r="L33" s="44"/>
      <c r="M33" s="47"/>
      <c r="N33" s="34"/>
    </row>
    <row r="34" spans="1:14" ht="12.75">
      <c r="A34" s="43"/>
      <c r="B34" s="45"/>
      <c r="C34" s="44"/>
      <c r="D34" s="44"/>
      <c r="E34" s="44"/>
      <c r="F34" s="44"/>
      <c r="G34" s="12"/>
      <c r="H34" s="44"/>
      <c r="I34" s="44"/>
      <c r="J34" s="44"/>
      <c r="K34" s="44"/>
      <c r="L34" s="44"/>
      <c r="M34" s="47"/>
      <c r="N34" s="34"/>
    </row>
    <row r="35" spans="1:14" ht="12.75">
      <c r="A35" s="43"/>
      <c r="B35" s="45"/>
      <c r="C35" s="44"/>
      <c r="D35" s="44"/>
      <c r="E35" s="44"/>
      <c r="F35" s="44"/>
      <c r="G35" s="12"/>
      <c r="H35" s="44"/>
      <c r="I35" s="44"/>
      <c r="J35" s="44"/>
      <c r="K35" s="44"/>
      <c r="L35" s="44"/>
      <c r="M35" s="47"/>
      <c r="N35" s="34"/>
    </row>
    <row r="36" spans="1:14" ht="12.75">
      <c r="A36" s="39">
        <v>1</v>
      </c>
      <c r="B36" s="40" t="s">
        <v>53</v>
      </c>
      <c r="C36" s="36" t="s">
        <v>54</v>
      </c>
      <c r="D36" s="36" t="s">
        <v>13</v>
      </c>
      <c r="E36" s="12" t="s">
        <v>35</v>
      </c>
      <c r="F36" s="12"/>
      <c r="G36" s="12"/>
      <c r="H36" s="12">
        <v>335</v>
      </c>
      <c r="I36" s="12">
        <v>328</v>
      </c>
      <c r="J36" s="12">
        <v>316</v>
      </c>
      <c r="K36" s="12">
        <f aca="true" t="shared" si="6" ref="K36:K45">SUM(F36:J36)</f>
        <v>979</v>
      </c>
      <c r="L36" s="41">
        <f aca="true" t="shared" si="7" ref="L36:L45">AVERAGE(F36,G36,H36,I36,J36)</f>
        <v>326.3333333333333</v>
      </c>
      <c r="M36" s="47">
        <f aca="true" t="shared" si="8" ref="M36:M45">L36/40</f>
        <v>8.158333333333333</v>
      </c>
      <c r="N36" s="34"/>
    </row>
    <row r="37" spans="1:14" ht="12.75">
      <c r="A37" s="39">
        <v>2</v>
      </c>
      <c r="B37" s="40" t="s">
        <v>36</v>
      </c>
      <c r="C37" s="36" t="s">
        <v>31</v>
      </c>
      <c r="D37" s="36" t="s">
        <v>17</v>
      </c>
      <c r="E37" s="12" t="s">
        <v>35</v>
      </c>
      <c r="F37" s="12">
        <v>329</v>
      </c>
      <c r="G37" s="12" t="s">
        <v>129</v>
      </c>
      <c r="H37" s="12">
        <v>324</v>
      </c>
      <c r="I37" s="12">
        <v>322</v>
      </c>
      <c r="J37" s="12" t="s">
        <v>128</v>
      </c>
      <c r="K37" s="12">
        <f t="shared" si="6"/>
        <v>975</v>
      </c>
      <c r="L37" s="41">
        <f t="shared" si="7"/>
        <v>325</v>
      </c>
      <c r="M37" s="47">
        <f t="shared" si="8"/>
        <v>8.125</v>
      </c>
      <c r="N37" s="34"/>
    </row>
    <row r="38" spans="1:14" ht="12.75">
      <c r="A38" s="39">
        <v>3</v>
      </c>
      <c r="B38" s="40" t="s">
        <v>51</v>
      </c>
      <c r="C38" s="36" t="s">
        <v>52</v>
      </c>
      <c r="D38" s="36" t="s">
        <v>13</v>
      </c>
      <c r="E38" s="12" t="s">
        <v>35</v>
      </c>
      <c r="F38" s="12">
        <v>316</v>
      </c>
      <c r="G38" s="12" t="s">
        <v>132</v>
      </c>
      <c r="H38" s="12" t="s">
        <v>131</v>
      </c>
      <c r="I38" s="12">
        <v>321</v>
      </c>
      <c r="J38" s="12">
        <v>331</v>
      </c>
      <c r="K38" s="12">
        <f t="shared" si="6"/>
        <v>968</v>
      </c>
      <c r="L38" s="41">
        <f t="shared" si="7"/>
        <v>322.6666666666667</v>
      </c>
      <c r="M38" s="47">
        <f t="shared" si="8"/>
        <v>8.066666666666666</v>
      </c>
      <c r="N38" s="34"/>
    </row>
    <row r="39" spans="1:14" ht="12.75">
      <c r="A39" s="12">
        <v>4</v>
      </c>
      <c r="B39" s="40" t="s">
        <v>60</v>
      </c>
      <c r="C39" s="36" t="s">
        <v>33</v>
      </c>
      <c r="D39" s="36" t="s">
        <v>19</v>
      </c>
      <c r="E39" s="12" t="s">
        <v>35</v>
      </c>
      <c r="F39" s="12">
        <v>326</v>
      </c>
      <c r="G39" s="12" t="s">
        <v>127</v>
      </c>
      <c r="H39" s="12">
        <v>306</v>
      </c>
      <c r="I39" s="12">
        <v>316</v>
      </c>
      <c r="J39" s="12" t="s">
        <v>127</v>
      </c>
      <c r="K39" s="12">
        <f t="shared" si="6"/>
        <v>948</v>
      </c>
      <c r="L39" s="41">
        <f t="shared" si="7"/>
        <v>316</v>
      </c>
      <c r="M39" s="47">
        <f t="shared" si="8"/>
        <v>7.9</v>
      </c>
      <c r="N39" s="34"/>
    </row>
    <row r="40" spans="1:14" ht="12.75">
      <c r="A40" s="12">
        <v>5</v>
      </c>
      <c r="B40" s="40" t="s">
        <v>29</v>
      </c>
      <c r="C40" s="36" t="s">
        <v>16</v>
      </c>
      <c r="D40" s="36" t="s">
        <v>42</v>
      </c>
      <c r="E40" s="12" t="s">
        <v>35</v>
      </c>
      <c r="F40" s="12">
        <v>310</v>
      </c>
      <c r="G40" s="12"/>
      <c r="H40" s="12">
        <v>308</v>
      </c>
      <c r="I40" s="12">
        <v>310</v>
      </c>
      <c r="J40" s="12" t="s">
        <v>130</v>
      </c>
      <c r="K40" s="12">
        <f t="shared" si="6"/>
        <v>928</v>
      </c>
      <c r="L40" s="41">
        <f t="shared" si="7"/>
        <v>309.3333333333333</v>
      </c>
      <c r="M40" s="47">
        <f t="shared" si="8"/>
        <v>7.7333333333333325</v>
      </c>
      <c r="N40" s="34"/>
    </row>
    <row r="41" spans="1:14" ht="12.75">
      <c r="A41" s="12">
        <v>6</v>
      </c>
      <c r="B41" s="40" t="s">
        <v>87</v>
      </c>
      <c r="C41" s="36" t="s">
        <v>88</v>
      </c>
      <c r="D41" s="36" t="s">
        <v>42</v>
      </c>
      <c r="E41" s="12" t="s">
        <v>89</v>
      </c>
      <c r="F41" s="4" t="s">
        <v>134</v>
      </c>
      <c r="G41" s="4">
        <v>298</v>
      </c>
      <c r="H41" s="4">
        <v>294</v>
      </c>
      <c r="I41" s="4"/>
      <c r="J41" s="4">
        <v>318</v>
      </c>
      <c r="K41" s="12">
        <f t="shared" si="6"/>
        <v>910</v>
      </c>
      <c r="L41" s="41">
        <f t="shared" si="7"/>
        <v>303.3333333333333</v>
      </c>
      <c r="M41" s="47">
        <f t="shared" si="8"/>
        <v>7.583333333333333</v>
      </c>
      <c r="N41" s="34"/>
    </row>
    <row r="42" spans="1:14" ht="12.75">
      <c r="A42" s="12">
        <v>7</v>
      </c>
      <c r="B42" s="40" t="s">
        <v>58</v>
      </c>
      <c r="C42" s="36" t="s">
        <v>33</v>
      </c>
      <c r="D42" s="36" t="s">
        <v>17</v>
      </c>
      <c r="E42" s="12" t="s">
        <v>35</v>
      </c>
      <c r="F42" s="12"/>
      <c r="G42" s="12"/>
      <c r="H42" s="12">
        <v>279</v>
      </c>
      <c r="I42" s="12">
        <v>287</v>
      </c>
      <c r="J42" s="12">
        <v>292</v>
      </c>
      <c r="K42" s="12">
        <f t="shared" si="6"/>
        <v>858</v>
      </c>
      <c r="L42" s="41">
        <f t="shared" si="7"/>
        <v>286</v>
      </c>
      <c r="M42" s="47">
        <f t="shared" si="8"/>
        <v>7.15</v>
      </c>
      <c r="N42" s="34"/>
    </row>
    <row r="43" spans="1:14" ht="12.75">
      <c r="A43" s="12">
        <v>8</v>
      </c>
      <c r="B43" s="40" t="s">
        <v>84</v>
      </c>
      <c r="C43" s="36" t="s">
        <v>34</v>
      </c>
      <c r="D43" s="36" t="s">
        <v>42</v>
      </c>
      <c r="E43" s="12" t="s">
        <v>35</v>
      </c>
      <c r="F43" s="4">
        <v>299</v>
      </c>
      <c r="G43" s="4">
        <v>280</v>
      </c>
      <c r="H43" s="4">
        <v>233</v>
      </c>
      <c r="I43" s="4"/>
      <c r="J43" s="17"/>
      <c r="K43" s="12">
        <f t="shared" si="6"/>
        <v>812</v>
      </c>
      <c r="L43" s="41">
        <f t="shared" si="7"/>
        <v>270.6666666666667</v>
      </c>
      <c r="M43" s="47">
        <f t="shared" si="8"/>
        <v>6.7666666666666675</v>
      </c>
      <c r="N43" s="34"/>
    </row>
    <row r="44" spans="1:14" ht="12.75">
      <c r="A44" s="12">
        <v>9</v>
      </c>
      <c r="B44" s="40" t="s">
        <v>23</v>
      </c>
      <c r="C44" s="36" t="s">
        <v>32</v>
      </c>
      <c r="D44" s="36" t="s">
        <v>64</v>
      </c>
      <c r="E44" s="12" t="s">
        <v>35</v>
      </c>
      <c r="F44" s="12">
        <v>230</v>
      </c>
      <c r="G44" s="12" t="s">
        <v>135</v>
      </c>
      <c r="H44" s="12">
        <v>249</v>
      </c>
      <c r="I44" s="12"/>
      <c r="J44" s="12">
        <v>253</v>
      </c>
      <c r="K44" s="12">
        <f t="shared" si="6"/>
        <v>732</v>
      </c>
      <c r="L44" s="41">
        <f t="shared" si="7"/>
        <v>244</v>
      </c>
      <c r="M44" s="47">
        <f t="shared" si="8"/>
        <v>6.1</v>
      </c>
      <c r="N44" s="34"/>
    </row>
    <row r="45" spans="1:14" ht="12.75">
      <c r="A45" s="12">
        <v>10</v>
      </c>
      <c r="B45" s="40" t="s">
        <v>85</v>
      </c>
      <c r="C45" s="36" t="s">
        <v>86</v>
      </c>
      <c r="D45" s="36" t="s">
        <v>42</v>
      </c>
      <c r="E45" s="12" t="s">
        <v>35</v>
      </c>
      <c r="F45" s="4">
        <v>234</v>
      </c>
      <c r="G45" s="4">
        <v>242</v>
      </c>
      <c r="H45" s="4"/>
      <c r="I45" s="4">
        <v>241</v>
      </c>
      <c r="J45" s="4" t="s">
        <v>133</v>
      </c>
      <c r="K45" s="12">
        <f t="shared" si="6"/>
        <v>717</v>
      </c>
      <c r="L45" s="41">
        <f t="shared" si="7"/>
        <v>239</v>
      </c>
      <c r="M45" s="47">
        <f t="shared" si="8"/>
        <v>5.975</v>
      </c>
      <c r="N45" s="34"/>
    </row>
    <row r="46" spans="1:14" ht="12.75">
      <c r="A46" s="12"/>
      <c r="B46" s="40"/>
      <c r="C46" s="36"/>
      <c r="D46" s="36"/>
      <c r="E46" s="12"/>
      <c r="F46" s="12"/>
      <c r="G46" s="12"/>
      <c r="H46" s="12"/>
      <c r="I46" s="12"/>
      <c r="J46" s="12"/>
      <c r="K46" s="12"/>
      <c r="L46" s="41"/>
      <c r="M46" s="47"/>
      <c r="N46" s="34"/>
    </row>
    <row r="47" ht="12.75">
      <c r="N47" s="34"/>
    </row>
    <row r="48" spans="1:14" ht="12.75">
      <c r="A48" s="20"/>
      <c r="B48" s="16"/>
      <c r="C48" s="17"/>
      <c r="D48" s="17"/>
      <c r="E48" s="4"/>
      <c r="F48" s="4"/>
      <c r="G48" s="4"/>
      <c r="H48" s="4"/>
      <c r="I48" s="4"/>
      <c r="J48" s="17"/>
      <c r="K48" s="4"/>
      <c r="L48" s="21"/>
      <c r="M48" s="34"/>
      <c r="N48" s="34"/>
    </row>
    <row r="49" spans="1:14" ht="12.75">
      <c r="A49" s="20"/>
      <c r="B49" s="16"/>
      <c r="C49" s="17"/>
      <c r="D49" s="17"/>
      <c r="E49" s="4"/>
      <c r="F49" s="4"/>
      <c r="G49" s="4"/>
      <c r="H49" s="4"/>
      <c r="I49" s="4"/>
      <c r="J49" s="17"/>
      <c r="K49" s="4"/>
      <c r="L49" s="21"/>
      <c r="M49" s="34"/>
      <c r="N49" s="34"/>
    </row>
    <row r="50" spans="1:14" ht="12.75">
      <c r="A50" s="20"/>
      <c r="B50" s="16"/>
      <c r="C50" s="17"/>
      <c r="D50" s="17"/>
      <c r="E50" s="4"/>
      <c r="F50" s="4"/>
      <c r="G50" s="4"/>
      <c r="H50" s="4"/>
      <c r="I50" s="4"/>
      <c r="J50" s="17"/>
      <c r="K50" s="4"/>
      <c r="L50" s="21"/>
      <c r="M50" s="34"/>
      <c r="N50" s="34"/>
    </row>
    <row r="51" spans="1:14" ht="12.75">
      <c r="A51" s="20"/>
      <c r="B51" s="16"/>
      <c r="C51" s="17"/>
      <c r="D51" s="17"/>
      <c r="E51" s="4"/>
      <c r="F51" s="4"/>
      <c r="G51" s="4"/>
      <c r="H51" s="4"/>
      <c r="I51" s="4"/>
      <c r="J51" s="17"/>
      <c r="K51" s="4"/>
      <c r="L51" s="21"/>
      <c r="M51" s="34"/>
      <c r="N51" s="34"/>
    </row>
    <row r="52" spans="1:14" ht="12.75">
      <c r="A52" s="20"/>
      <c r="B52" s="16"/>
      <c r="C52" s="17"/>
      <c r="D52" s="17"/>
      <c r="E52" s="4"/>
      <c r="F52" s="4"/>
      <c r="G52" s="4"/>
      <c r="H52" s="4"/>
      <c r="I52" s="4"/>
      <c r="J52" s="17"/>
      <c r="K52" s="4"/>
      <c r="L52" s="21"/>
      <c r="M52" s="34"/>
      <c r="N52" s="34"/>
    </row>
    <row r="53" spans="1:14" ht="12.75">
      <c r="A53" s="20"/>
      <c r="B53" s="16"/>
      <c r="C53" s="17"/>
      <c r="D53" s="17"/>
      <c r="E53" s="4"/>
      <c r="F53" s="4"/>
      <c r="G53" s="4"/>
      <c r="H53" s="4"/>
      <c r="I53" s="4"/>
      <c r="J53" s="17"/>
      <c r="K53" s="4"/>
      <c r="L53" s="21"/>
      <c r="M53" s="34"/>
      <c r="N53" s="34"/>
    </row>
    <row r="54" spans="1:14" ht="12.75">
      <c r="A54" s="20"/>
      <c r="B54" s="16"/>
      <c r="C54" s="17"/>
      <c r="D54" s="17"/>
      <c r="E54" s="4"/>
      <c r="F54" s="4"/>
      <c r="G54" s="4"/>
      <c r="H54" s="4"/>
      <c r="I54" s="4"/>
      <c r="J54" s="17"/>
      <c r="K54" s="4"/>
      <c r="L54" s="21"/>
      <c r="M54" s="34"/>
      <c r="N54" s="34"/>
    </row>
    <row r="55" spans="1:14" ht="15.75">
      <c r="A55" s="60" t="s">
        <v>148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5">
      <c r="A56" s="61" t="s">
        <v>149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39">
        <v>1</v>
      </c>
      <c r="B59" s="40" t="s">
        <v>47</v>
      </c>
      <c r="C59" s="36" t="s">
        <v>48</v>
      </c>
      <c r="D59" s="36" t="s">
        <v>13</v>
      </c>
      <c r="E59" s="12" t="s">
        <v>14</v>
      </c>
      <c r="F59" s="12"/>
      <c r="G59" s="12">
        <v>357</v>
      </c>
      <c r="H59" s="17"/>
      <c r="I59" s="12"/>
      <c r="J59" s="12">
        <v>351</v>
      </c>
      <c r="K59" s="12">
        <f aca="true" t="shared" si="9" ref="K59:K65">SUM(F59:J59)</f>
        <v>708</v>
      </c>
      <c r="L59" s="41">
        <f aca="true" t="shared" si="10" ref="L59:L65">AVERAGE(F59,G59,H59,I59,J59)</f>
        <v>354</v>
      </c>
      <c r="M59" s="54">
        <f aca="true" t="shared" si="11" ref="M59:M65">L59/40</f>
        <v>8.85</v>
      </c>
      <c r="N59" s="33"/>
    </row>
    <row r="60" spans="1:14" ht="12.75">
      <c r="A60" s="39">
        <v>2</v>
      </c>
      <c r="B60" s="40" t="s">
        <v>76</v>
      </c>
      <c r="C60" s="36" t="s">
        <v>77</v>
      </c>
      <c r="D60" s="36" t="s">
        <v>42</v>
      </c>
      <c r="E60" s="12" t="s">
        <v>14</v>
      </c>
      <c r="F60" s="12">
        <v>343</v>
      </c>
      <c r="G60" s="12"/>
      <c r="H60" s="12"/>
      <c r="I60" s="12"/>
      <c r="J60" s="36"/>
      <c r="K60" s="12">
        <f t="shared" si="9"/>
        <v>343</v>
      </c>
      <c r="L60" s="41">
        <f t="shared" si="10"/>
        <v>343</v>
      </c>
      <c r="M60" s="54">
        <f t="shared" si="11"/>
        <v>8.575</v>
      </c>
      <c r="N60" s="33"/>
    </row>
    <row r="61" spans="1:14" ht="12.75">
      <c r="A61" s="39">
        <v>3</v>
      </c>
      <c r="B61" s="40" t="s">
        <v>59</v>
      </c>
      <c r="C61" s="36" t="s">
        <v>31</v>
      </c>
      <c r="D61" s="36" t="s">
        <v>42</v>
      </c>
      <c r="E61" s="12" t="s">
        <v>28</v>
      </c>
      <c r="F61" s="36"/>
      <c r="G61" s="12"/>
      <c r="H61" s="12">
        <v>335</v>
      </c>
      <c r="I61" s="12"/>
      <c r="J61" s="12"/>
      <c r="K61" s="12">
        <f t="shared" si="9"/>
        <v>335</v>
      </c>
      <c r="L61" s="41">
        <f t="shared" si="10"/>
        <v>335</v>
      </c>
      <c r="M61" s="54">
        <f t="shared" si="11"/>
        <v>8.375</v>
      </c>
      <c r="N61" s="33"/>
    </row>
    <row r="62" spans="1:14" ht="12.75">
      <c r="A62" s="12">
        <v>4</v>
      </c>
      <c r="B62" s="40" t="s">
        <v>98</v>
      </c>
      <c r="C62" s="36" t="s">
        <v>99</v>
      </c>
      <c r="D62" s="36" t="s">
        <v>17</v>
      </c>
      <c r="E62" s="12" t="s">
        <v>28</v>
      </c>
      <c r="F62" s="12">
        <v>334</v>
      </c>
      <c r="G62" s="12">
        <v>323</v>
      </c>
      <c r="H62" s="12"/>
      <c r="I62" s="12"/>
      <c r="J62" s="36"/>
      <c r="K62" s="12">
        <f t="shared" si="9"/>
        <v>657</v>
      </c>
      <c r="L62" s="41">
        <f t="shared" si="10"/>
        <v>328.5</v>
      </c>
      <c r="M62" s="54">
        <f t="shared" si="11"/>
        <v>8.2125</v>
      </c>
      <c r="N62" s="33"/>
    </row>
    <row r="63" spans="1:14" ht="12.75">
      <c r="A63" s="12">
        <v>5</v>
      </c>
      <c r="B63" s="40" t="s">
        <v>75</v>
      </c>
      <c r="C63" s="36" t="s">
        <v>48</v>
      </c>
      <c r="D63" s="36" t="s">
        <v>13</v>
      </c>
      <c r="E63" s="12" t="s">
        <v>14</v>
      </c>
      <c r="F63" s="12"/>
      <c r="G63" s="12">
        <v>323</v>
      </c>
      <c r="H63" s="42"/>
      <c r="I63" s="12"/>
      <c r="J63" s="12"/>
      <c r="K63" s="12">
        <f t="shared" si="9"/>
        <v>323</v>
      </c>
      <c r="L63" s="41">
        <f t="shared" si="10"/>
        <v>323</v>
      </c>
      <c r="M63" s="54">
        <f t="shared" si="11"/>
        <v>8.075</v>
      </c>
      <c r="N63" s="33"/>
    </row>
    <row r="64" spans="1:14" ht="12.75">
      <c r="A64" s="12">
        <v>6</v>
      </c>
      <c r="B64" s="40" t="s">
        <v>93</v>
      </c>
      <c r="C64" s="36" t="s">
        <v>33</v>
      </c>
      <c r="D64" s="36" t="s">
        <v>94</v>
      </c>
      <c r="E64" s="12" t="s">
        <v>35</v>
      </c>
      <c r="F64" s="4">
        <v>310</v>
      </c>
      <c r="G64" s="4">
        <v>264</v>
      </c>
      <c r="H64" s="17"/>
      <c r="I64" s="17"/>
      <c r="J64" s="17"/>
      <c r="K64" s="12">
        <f t="shared" si="9"/>
        <v>574</v>
      </c>
      <c r="L64" s="41">
        <f t="shared" si="10"/>
        <v>287</v>
      </c>
      <c r="M64" s="54">
        <f t="shared" si="11"/>
        <v>7.175</v>
      </c>
      <c r="N64" s="33"/>
    </row>
    <row r="65" spans="1:14" ht="12.75">
      <c r="A65" s="12">
        <v>7</v>
      </c>
      <c r="B65" s="40" t="s">
        <v>69</v>
      </c>
      <c r="C65" s="36" t="s">
        <v>70</v>
      </c>
      <c r="D65" s="36" t="s">
        <v>42</v>
      </c>
      <c r="E65" s="12" t="s">
        <v>68</v>
      </c>
      <c r="F65" s="12"/>
      <c r="G65" s="12"/>
      <c r="H65" s="12">
        <v>206</v>
      </c>
      <c r="I65" s="12"/>
      <c r="J65" s="12"/>
      <c r="K65" s="12">
        <f t="shared" si="9"/>
        <v>206</v>
      </c>
      <c r="L65" s="41">
        <f t="shared" si="10"/>
        <v>206</v>
      </c>
      <c r="M65" s="54">
        <f t="shared" si="11"/>
        <v>5.15</v>
      </c>
      <c r="N65" s="33"/>
    </row>
    <row r="66" spans="7:14" ht="12.75">
      <c r="G66" s="2"/>
      <c r="M66" s="33"/>
      <c r="N66" s="33"/>
    </row>
    <row r="67" spans="7:14" ht="12.75">
      <c r="G67" s="2"/>
      <c r="M67" s="33"/>
      <c r="N67" s="33"/>
    </row>
    <row r="68" spans="7:14" ht="12.75">
      <c r="G68" s="2"/>
      <c r="M68" s="33"/>
      <c r="N68" s="33"/>
    </row>
    <row r="69" spans="7:14" ht="12.75">
      <c r="G69" s="2"/>
      <c r="M69" s="33"/>
      <c r="N69" s="33"/>
    </row>
    <row r="70" spans="7:14" ht="12.75">
      <c r="G70" s="2"/>
      <c r="M70" s="33"/>
      <c r="N70" s="33"/>
    </row>
    <row r="71" spans="1:14" ht="15.75">
      <c r="A71" s="49" t="s">
        <v>152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33"/>
    </row>
    <row r="72" spans="1:14" ht="15">
      <c r="A72" s="57" t="s">
        <v>150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33"/>
    </row>
    <row r="73" spans="1:14" ht="12.75">
      <c r="A73" s="1"/>
      <c r="B73" s="1"/>
      <c r="C73" s="1"/>
      <c r="D73" s="1"/>
      <c r="E73" s="1"/>
      <c r="F73" s="3"/>
      <c r="G73" s="4"/>
      <c r="H73" s="17"/>
      <c r="I73" s="17"/>
      <c r="J73" s="17"/>
      <c r="K73" s="17"/>
      <c r="L73" s="17"/>
      <c r="M73" s="34"/>
      <c r="N73" s="34"/>
    </row>
    <row r="74" spans="1:14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34"/>
      <c r="N74" s="34"/>
    </row>
    <row r="75" spans="1:14" ht="15">
      <c r="A75" s="55" t="s">
        <v>55</v>
      </c>
      <c r="B75" s="4"/>
      <c r="C75" s="4"/>
      <c r="D75" s="22" t="s">
        <v>0</v>
      </c>
      <c r="E75" s="22" t="s">
        <v>37</v>
      </c>
      <c r="F75" s="23" t="s">
        <v>5</v>
      </c>
      <c r="G75" s="23" t="s">
        <v>6</v>
      </c>
      <c r="H75" s="22" t="s">
        <v>7</v>
      </c>
      <c r="I75" s="22" t="s">
        <v>8</v>
      </c>
      <c r="J75" s="22" t="s">
        <v>9</v>
      </c>
      <c r="K75" s="24" t="s">
        <v>10</v>
      </c>
      <c r="L75" s="25" t="s">
        <v>11</v>
      </c>
      <c r="M75" s="34"/>
      <c r="N75" s="34"/>
    </row>
    <row r="76" spans="2:14" ht="12.75">
      <c r="B76" s="13"/>
      <c r="C76" s="13"/>
      <c r="D76" s="51">
        <v>1</v>
      </c>
      <c r="E76" s="24" t="s">
        <v>38</v>
      </c>
      <c r="F76" s="23" t="s">
        <v>100</v>
      </c>
      <c r="G76" s="23">
        <v>706</v>
      </c>
      <c r="H76" s="23" t="s">
        <v>100</v>
      </c>
      <c r="I76" s="23">
        <v>697</v>
      </c>
      <c r="J76" s="23">
        <v>705</v>
      </c>
      <c r="K76" s="23">
        <f>SUM(F76:J76)</f>
        <v>2108</v>
      </c>
      <c r="L76" s="52">
        <f>AVERAGE(F76,G76,H76,I76,J76)</f>
        <v>702.6666666666666</v>
      </c>
      <c r="M76" s="34"/>
      <c r="N76" s="34"/>
    </row>
    <row r="77" spans="2:14" ht="12.75">
      <c r="B77" s="13"/>
      <c r="C77" s="13"/>
      <c r="D77" s="51">
        <v>2</v>
      </c>
      <c r="E77" s="24" t="s">
        <v>39</v>
      </c>
      <c r="F77" s="23">
        <v>667</v>
      </c>
      <c r="G77" s="23">
        <v>665</v>
      </c>
      <c r="H77" s="23" t="s">
        <v>102</v>
      </c>
      <c r="I77" s="23" t="s">
        <v>143</v>
      </c>
      <c r="J77" s="23">
        <v>678</v>
      </c>
      <c r="K77" s="23">
        <f>SUM(F77:J77)</f>
        <v>2010</v>
      </c>
      <c r="L77" s="52">
        <f>AVERAGE(F77,G77,H77,I77,J77)</f>
        <v>670</v>
      </c>
      <c r="M77" s="34"/>
      <c r="N77" s="34"/>
    </row>
    <row r="78" spans="2:14" ht="12.75">
      <c r="B78" s="13"/>
      <c r="C78" s="13"/>
      <c r="D78" s="51">
        <v>3</v>
      </c>
      <c r="E78" s="24" t="s">
        <v>17</v>
      </c>
      <c r="F78" s="23">
        <v>668</v>
      </c>
      <c r="G78" s="23" t="s">
        <v>101</v>
      </c>
      <c r="H78" s="23">
        <v>670</v>
      </c>
      <c r="I78" s="23" t="s">
        <v>142</v>
      </c>
      <c r="J78" s="23">
        <v>668</v>
      </c>
      <c r="K78" s="23">
        <f>SUM(F78:J78)</f>
        <v>2006</v>
      </c>
      <c r="L78" s="52">
        <f>AVERAGE(F78,G78,H78,I78,J78)</f>
        <v>668.6666666666666</v>
      </c>
      <c r="M78" s="34"/>
      <c r="N78" s="34"/>
    </row>
    <row r="79" spans="2:14" ht="12.75">
      <c r="B79" s="13"/>
      <c r="C79" s="32"/>
      <c r="D79" s="23">
        <v>4</v>
      </c>
      <c r="E79" s="24" t="s">
        <v>41</v>
      </c>
      <c r="F79" s="23">
        <v>625</v>
      </c>
      <c r="G79" s="23">
        <v>655</v>
      </c>
      <c r="H79" s="23" t="s">
        <v>103</v>
      </c>
      <c r="I79" s="23">
        <v>644</v>
      </c>
      <c r="J79" s="23" t="s">
        <v>141</v>
      </c>
      <c r="K79" s="23">
        <f>SUM(F79:J79)</f>
        <v>1924</v>
      </c>
      <c r="L79" s="52">
        <f>AVERAGE(F79,G79,H79,I79,J79)</f>
        <v>641.3333333333334</v>
      </c>
      <c r="M79" s="34"/>
      <c r="N79" s="34"/>
    </row>
    <row r="80" spans="2:14" ht="12.75">
      <c r="B80" s="4"/>
      <c r="C80" s="4"/>
      <c r="D80" s="46"/>
      <c r="E80" s="30"/>
      <c r="F80" s="9"/>
      <c r="G80" s="9"/>
      <c r="H80" s="9"/>
      <c r="I80" s="9"/>
      <c r="J80" s="9"/>
      <c r="K80" s="9"/>
      <c r="L80" s="21"/>
      <c r="M80" s="34"/>
      <c r="N80" s="34"/>
    </row>
    <row r="81" spans="2:14" ht="12.75">
      <c r="B81" s="4"/>
      <c r="C81" s="4"/>
      <c r="D81" s="7"/>
      <c r="E81" s="30"/>
      <c r="F81" s="9"/>
      <c r="G81" s="9"/>
      <c r="H81" s="9"/>
      <c r="I81" s="9"/>
      <c r="J81" s="8"/>
      <c r="K81" s="9"/>
      <c r="L81" s="21"/>
      <c r="M81" s="34"/>
      <c r="N81" s="34"/>
    </row>
    <row r="82" spans="4:14" ht="12.75">
      <c r="D82" s="7"/>
      <c r="E82" s="30"/>
      <c r="F82" s="9"/>
      <c r="G82" s="7"/>
      <c r="H82" s="8"/>
      <c r="I82" s="8"/>
      <c r="J82" s="8"/>
      <c r="K82" s="9"/>
      <c r="L82" s="21"/>
      <c r="M82" s="34"/>
      <c r="N82" s="34"/>
    </row>
    <row r="83" spans="4:14" ht="12.75">
      <c r="D83" s="31"/>
      <c r="E83" s="30"/>
      <c r="F83" s="9"/>
      <c r="G83" s="9"/>
      <c r="H83" s="9"/>
      <c r="I83" s="9"/>
      <c r="J83" s="9"/>
      <c r="K83" s="9"/>
      <c r="L83" s="21"/>
      <c r="M83" s="34"/>
      <c r="N83" s="34"/>
    </row>
    <row r="84" spans="1:14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4"/>
      <c r="N84" s="34"/>
    </row>
    <row r="85" spans="1:14" ht="15">
      <c r="A85" s="55" t="s">
        <v>56</v>
      </c>
      <c r="B85" s="4"/>
      <c r="C85" s="4"/>
      <c r="D85" s="22" t="s">
        <v>0</v>
      </c>
      <c r="E85" s="22" t="s">
        <v>37</v>
      </c>
      <c r="F85" s="23" t="s">
        <v>5</v>
      </c>
      <c r="G85" s="23" t="s">
        <v>6</v>
      </c>
      <c r="H85" s="22" t="s">
        <v>7</v>
      </c>
      <c r="I85" s="22" t="s">
        <v>8</v>
      </c>
      <c r="J85" s="22" t="s">
        <v>9</v>
      </c>
      <c r="K85" s="24" t="s">
        <v>10</v>
      </c>
      <c r="L85" s="25" t="s">
        <v>11</v>
      </c>
      <c r="M85" s="34"/>
      <c r="N85" s="34"/>
    </row>
    <row r="86" spans="2:14" ht="12.75">
      <c r="B86" s="2"/>
      <c r="C86" s="4"/>
      <c r="D86" s="26">
        <v>1</v>
      </c>
      <c r="E86" s="27" t="s">
        <v>42</v>
      </c>
      <c r="F86" s="28">
        <v>692</v>
      </c>
      <c r="G86" s="28">
        <v>676</v>
      </c>
      <c r="H86" s="28">
        <v>694</v>
      </c>
      <c r="I86" s="28" t="s">
        <v>104</v>
      </c>
      <c r="J86" s="28" t="s">
        <v>104</v>
      </c>
      <c r="K86" s="28">
        <f>SUM(F86:J86)</f>
        <v>2062</v>
      </c>
      <c r="L86" s="29">
        <f>AVERAGE(F86,G86,H86,I86,J86)</f>
        <v>687.3333333333334</v>
      </c>
      <c r="M86" s="34"/>
      <c r="N86" s="34"/>
    </row>
    <row r="87" spans="2:14" ht="12.75">
      <c r="B87" s="2"/>
      <c r="C87" s="2"/>
      <c r="D87" s="26">
        <v>2</v>
      </c>
      <c r="E87" s="27" t="s">
        <v>19</v>
      </c>
      <c r="F87" s="28" t="s">
        <v>105</v>
      </c>
      <c r="G87" s="28">
        <v>666</v>
      </c>
      <c r="H87" s="28">
        <v>646</v>
      </c>
      <c r="I87" s="28" t="s">
        <v>144</v>
      </c>
      <c r="J87" s="28">
        <v>648</v>
      </c>
      <c r="K87" s="28">
        <f>SUM(F87:J87)</f>
        <v>1960</v>
      </c>
      <c r="L87" s="29">
        <f>AVERAGE(F87,G87,H87,I87,J87)</f>
        <v>653.3333333333334</v>
      </c>
      <c r="M87" s="34"/>
      <c r="N87" s="34"/>
    </row>
    <row r="88" spans="2:14" ht="12.75">
      <c r="B88" s="2"/>
      <c r="C88" s="2"/>
      <c r="D88" s="26">
        <v>3</v>
      </c>
      <c r="E88" s="27" t="s">
        <v>57</v>
      </c>
      <c r="F88" s="28" t="s">
        <v>145</v>
      </c>
      <c r="G88" s="28">
        <v>650</v>
      </c>
      <c r="H88" s="28" t="s">
        <v>106</v>
      </c>
      <c r="I88" s="28">
        <v>639</v>
      </c>
      <c r="J88" s="28">
        <v>645</v>
      </c>
      <c r="K88" s="28">
        <f>SUM(F88:J88)</f>
        <v>1934</v>
      </c>
      <c r="L88" s="29">
        <f>AVERAGE(F88,G88,H88,I88,J88)</f>
        <v>644.6666666666666</v>
      </c>
      <c r="M88" s="34"/>
      <c r="N88" s="34"/>
    </row>
    <row r="89" spans="2:14" ht="12.75">
      <c r="B89" s="4"/>
      <c r="C89" s="4"/>
      <c r="D89" s="19">
        <v>4</v>
      </c>
      <c r="E89" s="27" t="s">
        <v>64</v>
      </c>
      <c r="F89" s="28">
        <v>552</v>
      </c>
      <c r="G89" s="28" t="s">
        <v>146</v>
      </c>
      <c r="H89" s="28">
        <v>571</v>
      </c>
      <c r="I89" s="28" t="s">
        <v>107</v>
      </c>
      <c r="J89" s="28">
        <v>572</v>
      </c>
      <c r="K89" s="28">
        <f>SUM(F89:J89)</f>
        <v>1695</v>
      </c>
      <c r="L89" s="29">
        <f>AVERAGE(F89,G89,H89,I89,J89)</f>
        <v>565</v>
      </c>
      <c r="M89" s="34"/>
      <c r="N89" s="34"/>
    </row>
    <row r="90" spans="2:14" ht="12.75">
      <c r="B90" s="17"/>
      <c r="C90" s="17"/>
      <c r="D90" s="32"/>
      <c r="F90" s="9"/>
      <c r="G90" s="9"/>
      <c r="H90" s="9"/>
      <c r="I90" s="9"/>
      <c r="J90" s="9"/>
      <c r="K90" s="9"/>
      <c r="L90" s="21"/>
      <c r="M90" s="34"/>
      <c r="N90" s="34"/>
    </row>
    <row r="91" spans="2:14" ht="12.75">
      <c r="B91" s="17"/>
      <c r="C91" s="17"/>
      <c r="D91" s="32"/>
      <c r="F91" s="9"/>
      <c r="G91" s="9"/>
      <c r="H91" s="9"/>
      <c r="I91" s="9"/>
      <c r="J91" s="9"/>
      <c r="K91" s="9"/>
      <c r="L91" s="21"/>
      <c r="M91" s="33"/>
      <c r="N91" s="33"/>
    </row>
    <row r="92" spans="7:14" ht="12.75">
      <c r="G92" s="2"/>
      <c r="M92" s="33"/>
      <c r="N92" s="33"/>
    </row>
    <row r="93" spans="4:14" ht="15">
      <c r="D93" s="15"/>
      <c r="G93" s="4"/>
      <c r="H93" s="17"/>
      <c r="I93" s="17"/>
      <c r="J93" s="17"/>
      <c r="K93" s="17"/>
      <c r="L93" s="17"/>
      <c r="M93" s="33"/>
      <c r="N93" s="33"/>
    </row>
    <row r="94" spans="2:14" ht="12.75">
      <c r="B94" s="8"/>
      <c r="C94" s="8"/>
      <c r="D94" s="14"/>
      <c r="E94" s="10"/>
      <c r="F94" s="9"/>
      <c r="G94" s="9"/>
      <c r="H94" s="9"/>
      <c r="I94" s="9"/>
      <c r="J94" s="9"/>
      <c r="K94" s="7"/>
      <c r="L94" s="11"/>
      <c r="M94" s="33"/>
      <c r="N94" s="33"/>
    </row>
    <row r="95" spans="1:14" ht="15.75">
      <c r="A95" s="56" t="s">
        <v>63</v>
      </c>
      <c r="B95" s="17"/>
      <c r="C95" s="18"/>
      <c r="D95" s="22" t="s">
        <v>0</v>
      </c>
      <c r="E95" s="22" t="s">
        <v>37</v>
      </c>
      <c r="F95" s="23" t="s">
        <v>5</v>
      </c>
      <c r="G95" s="23" t="s">
        <v>6</v>
      </c>
      <c r="H95" s="22" t="s">
        <v>7</v>
      </c>
      <c r="I95" s="22" t="s">
        <v>8</v>
      </c>
      <c r="J95" s="22" t="s">
        <v>9</v>
      </c>
      <c r="K95" s="24" t="s">
        <v>10</v>
      </c>
      <c r="L95" s="25" t="s">
        <v>11</v>
      </c>
      <c r="M95" s="33"/>
      <c r="N95" s="33"/>
    </row>
    <row r="96" spans="2:14" ht="12.75">
      <c r="B96" s="8"/>
      <c r="C96" s="8"/>
      <c r="D96" s="26">
        <v>1</v>
      </c>
      <c r="E96" s="27" t="s">
        <v>38</v>
      </c>
      <c r="F96" s="28" t="s">
        <v>100</v>
      </c>
      <c r="G96" s="28">
        <v>706</v>
      </c>
      <c r="H96" s="28" t="s">
        <v>100</v>
      </c>
      <c r="I96" s="28">
        <v>697</v>
      </c>
      <c r="J96" s="28">
        <v>705</v>
      </c>
      <c r="K96" s="28">
        <f aca="true" t="shared" si="12" ref="K96:K103">SUM(F96:J96)</f>
        <v>2108</v>
      </c>
      <c r="L96" s="29">
        <f aca="true" t="shared" si="13" ref="L96:L103">AVERAGE(F96,G96,H96,I96,J96)</f>
        <v>702.6666666666666</v>
      </c>
      <c r="M96" s="33"/>
      <c r="N96" s="33"/>
    </row>
    <row r="97" spans="2:14" ht="12.75">
      <c r="B97" s="8"/>
      <c r="C97" s="8"/>
      <c r="D97" s="26">
        <v>2</v>
      </c>
      <c r="E97" s="27" t="s">
        <v>42</v>
      </c>
      <c r="F97" s="28">
        <v>692</v>
      </c>
      <c r="G97" s="28">
        <v>676</v>
      </c>
      <c r="H97" s="28">
        <v>694</v>
      </c>
      <c r="I97" s="28" t="s">
        <v>104</v>
      </c>
      <c r="J97" s="28" t="s">
        <v>104</v>
      </c>
      <c r="K97" s="28">
        <f t="shared" si="12"/>
        <v>2062</v>
      </c>
      <c r="L97" s="29">
        <f t="shared" si="13"/>
        <v>687.3333333333334</v>
      </c>
      <c r="M97" s="33"/>
      <c r="N97" s="33"/>
    </row>
    <row r="98" spans="2:14" ht="12.75">
      <c r="B98" s="8"/>
      <c r="C98" s="8"/>
      <c r="D98" s="26">
        <v>3</v>
      </c>
      <c r="E98" s="27" t="s">
        <v>39</v>
      </c>
      <c r="F98" s="28">
        <v>667</v>
      </c>
      <c r="G98" s="28">
        <v>665</v>
      </c>
      <c r="H98" s="28" t="s">
        <v>102</v>
      </c>
      <c r="I98" s="28" t="s">
        <v>143</v>
      </c>
      <c r="J98" s="28">
        <v>678</v>
      </c>
      <c r="K98" s="28">
        <f t="shared" si="12"/>
        <v>2010</v>
      </c>
      <c r="L98" s="29">
        <f t="shared" si="13"/>
        <v>670</v>
      </c>
      <c r="M98" s="33"/>
      <c r="N98" s="33"/>
    </row>
    <row r="99" spans="4:14" ht="12.75">
      <c r="D99" s="19">
        <v>4</v>
      </c>
      <c r="E99" s="27" t="s">
        <v>17</v>
      </c>
      <c r="F99" s="28">
        <v>668</v>
      </c>
      <c r="G99" s="28" t="s">
        <v>101</v>
      </c>
      <c r="H99" s="28">
        <v>670</v>
      </c>
      <c r="I99" s="28" t="s">
        <v>142</v>
      </c>
      <c r="J99" s="28">
        <v>668</v>
      </c>
      <c r="K99" s="28">
        <f t="shared" si="12"/>
        <v>2006</v>
      </c>
      <c r="L99" s="29">
        <f t="shared" si="13"/>
        <v>668.6666666666666</v>
      </c>
      <c r="M99" s="33"/>
      <c r="N99" s="33"/>
    </row>
    <row r="100" spans="4:14" ht="12.75">
      <c r="D100" s="19">
        <v>5</v>
      </c>
      <c r="E100" s="27" t="s">
        <v>19</v>
      </c>
      <c r="F100" s="28" t="s">
        <v>105</v>
      </c>
      <c r="G100" s="28">
        <v>666</v>
      </c>
      <c r="H100" s="28">
        <v>646</v>
      </c>
      <c r="I100" s="28" t="s">
        <v>144</v>
      </c>
      <c r="J100" s="28">
        <v>648</v>
      </c>
      <c r="K100" s="28">
        <f t="shared" si="12"/>
        <v>1960</v>
      </c>
      <c r="L100" s="29">
        <f t="shared" si="13"/>
        <v>653.3333333333334</v>
      </c>
      <c r="M100" s="33"/>
      <c r="N100" s="33"/>
    </row>
    <row r="101" spans="4:14" ht="12.75">
      <c r="D101" s="19">
        <v>5</v>
      </c>
      <c r="E101" s="27" t="s">
        <v>57</v>
      </c>
      <c r="F101" s="28" t="s">
        <v>145</v>
      </c>
      <c r="G101" s="28">
        <v>650</v>
      </c>
      <c r="H101" s="28" t="s">
        <v>106</v>
      </c>
      <c r="I101" s="28">
        <v>639</v>
      </c>
      <c r="J101" s="28">
        <v>645</v>
      </c>
      <c r="K101" s="28">
        <f t="shared" si="12"/>
        <v>1934</v>
      </c>
      <c r="L101" s="29">
        <f t="shared" si="13"/>
        <v>644.6666666666666</v>
      </c>
      <c r="M101" s="33"/>
      <c r="N101" s="33"/>
    </row>
    <row r="102" spans="4:14" ht="12.75">
      <c r="D102" s="19">
        <v>7</v>
      </c>
      <c r="E102" s="27" t="s">
        <v>41</v>
      </c>
      <c r="F102" s="28">
        <v>625</v>
      </c>
      <c r="G102" s="28">
        <v>655</v>
      </c>
      <c r="H102" s="28" t="s">
        <v>103</v>
      </c>
      <c r="I102" s="28">
        <v>644</v>
      </c>
      <c r="J102" s="28" t="s">
        <v>141</v>
      </c>
      <c r="K102" s="28">
        <f t="shared" si="12"/>
        <v>1924</v>
      </c>
      <c r="L102" s="29">
        <f t="shared" si="13"/>
        <v>641.3333333333334</v>
      </c>
      <c r="M102" s="33"/>
      <c r="N102" s="33"/>
    </row>
    <row r="103" spans="4:14" ht="12.75">
      <c r="D103" s="19">
        <v>8</v>
      </c>
      <c r="E103" s="27" t="s">
        <v>64</v>
      </c>
      <c r="F103" s="28">
        <v>552</v>
      </c>
      <c r="G103" s="28" t="s">
        <v>146</v>
      </c>
      <c r="H103" s="28">
        <v>571</v>
      </c>
      <c r="I103" s="28" t="s">
        <v>107</v>
      </c>
      <c r="J103" s="28">
        <v>572</v>
      </c>
      <c r="K103" s="28">
        <f t="shared" si="12"/>
        <v>1695</v>
      </c>
      <c r="L103" s="29">
        <f t="shared" si="13"/>
        <v>565</v>
      </c>
      <c r="M103" s="33"/>
      <c r="N103" s="33"/>
    </row>
  </sheetData>
  <mergeCells count="7">
    <mergeCell ref="A72:M72"/>
    <mergeCell ref="A74:L74"/>
    <mergeCell ref="A84:L84"/>
    <mergeCell ref="A1:M1"/>
    <mergeCell ref="A4:M4"/>
    <mergeCell ref="A55:N55"/>
    <mergeCell ref="A56:N56"/>
  </mergeCells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107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..</cp:lastModifiedBy>
  <cp:lastPrinted>2009-04-10T19:18:37Z</cp:lastPrinted>
  <dcterms:created xsi:type="dcterms:W3CDTF">2001-01-21T19:49:01Z</dcterms:created>
  <dcterms:modified xsi:type="dcterms:W3CDTF">2009-04-10T19:19:59Z</dcterms:modified>
  <cp:category/>
  <cp:version/>
  <cp:contentType/>
  <cp:contentStatus/>
</cp:coreProperties>
</file>